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kik-file-01\users$\anu.arukaev\Documents\Anu.Arukaev.1\Ehituspoed\PAKKUMUSED\"/>
    </mc:Choice>
  </mc:AlternateContent>
  <bookViews>
    <workbookView xWindow="0" yWindow="0" windowWidth="28800" windowHeight="141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1" l="1"/>
  <c r="F17" i="1"/>
  <c r="F18" i="1"/>
  <c r="F19" i="1"/>
  <c r="F21" i="1"/>
  <c r="F22" i="1"/>
  <c r="F23" i="1"/>
  <c r="F24" i="1"/>
  <c r="F25" i="1"/>
  <c r="F26" i="1"/>
  <c r="F27" i="1"/>
  <c r="F28" i="1"/>
  <c r="F29" i="1"/>
  <c r="F30" i="1"/>
  <c r="F31" i="1"/>
  <c r="F32" i="1"/>
  <c r="F33" i="1"/>
  <c r="F34" i="1"/>
  <c r="F35" i="1"/>
  <c r="F36" i="1"/>
  <c r="F37" i="1"/>
  <c r="F38" i="1"/>
  <c r="F15" i="1"/>
  <c r="G18" i="1" l="1"/>
  <c r="G19" i="1"/>
  <c r="G21" i="1"/>
  <c r="G22" i="1"/>
  <c r="G23" i="1"/>
  <c r="G24" i="1"/>
  <c r="G25" i="1"/>
  <c r="G26" i="1"/>
  <c r="G27" i="1"/>
  <c r="G28" i="1"/>
  <c r="G29" i="1"/>
  <c r="G30" i="1"/>
  <c r="G31" i="1"/>
  <c r="G32" i="1"/>
  <c r="G33" i="1"/>
  <c r="G34" i="1"/>
  <c r="G35" i="1"/>
  <c r="G36" i="1"/>
  <c r="G37" i="1"/>
  <c r="G38" i="1"/>
  <c r="G16" i="1" l="1"/>
  <c r="G17" i="1"/>
  <c r="G15" i="1"/>
  <c r="G39" i="1" l="1"/>
  <c r="G41" i="1" s="1"/>
</calcChain>
</file>

<file path=xl/sharedStrings.xml><?xml version="1.0" encoding="utf-8"?>
<sst xmlns="http://schemas.openxmlformats.org/spreadsheetml/2006/main" count="81" uniqueCount="76">
  <si>
    <t xml:space="preserve">NB! Tabelis toodud kogused on orienteeruvad ja esitatud pakkumuste võrreldavuse tagamiseks, ostja ei kohustu samas mahus kaupu ostma. </t>
  </si>
  <si>
    <t>Nr</t>
  </si>
  <si>
    <t>Pakkujal ei ole lubatud tabelit muuta.</t>
  </si>
  <si>
    <t>%</t>
  </si>
  <si>
    <t>isoleer teip, 19 mm x 33 m, must</t>
  </si>
  <si>
    <t xml:space="preserve">Pakkumuse vorm hankeosa 1 "Elektrikaubad"
</t>
  </si>
  <si>
    <t>Maksumus km-ta</t>
  </si>
  <si>
    <t>Maksumus kokku km-ta</t>
  </si>
  <si>
    <t>Maksumus kokku km-ta koos allahindlusega</t>
  </si>
  <si>
    <t>Tabel on varustatud vajalike valemitega, pakkuja täidab kõik kollased lahtrid ning kannab rohelise lahtri väärtuse (maksumus kokku km-ta koos allahindlusega) riigihangete registri hindamiskriteeriumite lehele.</t>
  </si>
  <si>
    <t>…</t>
  </si>
  <si>
    <t>Poodide aadressid:</t>
  </si>
  <si>
    <t>isoleer teip, 19 mm x 33 m, kollane</t>
  </si>
  <si>
    <t>isoleer teip, 19 mm x 33 m, punane</t>
  </si>
  <si>
    <t>isoleer teip, 19 mm x 33 m, sinine</t>
  </si>
  <si>
    <t>isoleer teip, 19 mm x 33 m, roheline</t>
  </si>
  <si>
    <t>kaabliside min 450x7,5 mm, 100 tk/pakis, must</t>
  </si>
  <si>
    <t>kaabliside min 250x4,5 mm, 100 tk/pakis, must</t>
  </si>
  <si>
    <t>kaabliside min 360x7,5 mm, 100 tk/pakis, must</t>
  </si>
  <si>
    <t>patarei, AA/LR6, 1,5V, 1 tk</t>
  </si>
  <si>
    <t>patarei, AAA/LR03, 1,5V, 1 tk</t>
  </si>
  <si>
    <t>patarei, L91, 1,5V,  AA, liitium, 1 tk</t>
  </si>
  <si>
    <t>patarei, L92, 1,5V, AAA, liitium, 1 tk</t>
  </si>
  <si>
    <t>kerisekivid 20 kg</t>
  </si>
  <si>
    <t>kaabel XPJ-HF 3G1,5, ühik 1 jm</t>
  </si>
  <si>
    <t>kaabel XPJ-HF 3G2,5, ühik 1 jm</t>
  </si>
  <si>
    <t xml:space="preserve">ühenelüliti </t>
  </si>
  <si>
    <t>grupilüliti</t>
  </si>
  <si>
    <t xml:space="preserve">pistikupesa </t>
  </si>
  <si>
    <t xml:space="preserve">ühene raam </t>
  </si>
  <si>
    <t>kahene raam</t>
  </si>
  <si>
    <t>ABB Basic 55 alpivalge või samaväärne süvistatav sari:</t>
  </si>
  <si>
    <t>LED TORU T8 EM VAL 1200 15W 840 või samaväärne</t>
  </si>
  <si>
    <t>-</t>
  </si>
  <si>
    <t>Kogus</t>
  </si>
  <si>
    <t>Toode ja miinimumnõuded</t>
  </si>
  <si>
    <t>Pakutava toote nimi, tootja ja kirjeldus (esitatud info peab võimaldama hankijal üheselt hinnata pakutava kauba vastavust miinimumnõuetele)</t>
  </si>
  <si>
    <t>Toote 1 tk hind km-ta koos alla-hindlusega**</t>
  </si>
  <si>
    <t>Toote 1 tk hind km-ta*</t>
  </si>
  <si>
    <t xml:space="preserve">Toote 1 tk hind* (pakkumuse esitamise hetkel poes kehtiv tavahind, mis ei sisalda soodustusi) märkida käibemaksuta ja maksimaalselt 2 kohta peale koma. </t>
  </si>
  <si>
    <t>E-poe aadress:</t>
  </si>
  <si>
    <t>Pakkumuse vastavustingimuse kohaselt: peab pakkujal olema toimiv e-pood, kust on võimalik teha tellimusi ja oste raamlepingus sätestatud tingimustel.</t>
  </si>
  <si>
    <t>Pakkumuse vastavustingimuse kohaselt: peab pakkujal olema tehnilise kirjelduse punktis 3.1 toodud asukohtades 1-9 vähemalt kaks kauplust ning need peavad asuma erinevates asukohtades (nt üks pood asub Tallinnas ja teine pood asub Tartus). Pakkuja toob kaupluse nimetuse ja täpse asukoha välja pakkumuse vormil (raamlepingu lisa 2).</t>
  </si>
  <si>
    <t>Ristsubsideerimine on keelatud</t>
  </si>
  <si>
    <t>Allahindlusprotsent (minimaalne allahindlusprotsent, mis peab rakenduma kõikidele kaupadele kogu raamlepingu kehtivuse jooksul poest või e-poest ostmisel)</t>
  </si>
  <si>
    <t>CorePro LEDCandle ND matt küünal 6.5-60W B35 E14 827 FR 806lm 15kh Philips</t>
  </si>
  <si>
    <t>LED classic matt 8,5-75W A60 E27 WW FR ND 1055lm 15kh Philips</t>
  </si>
  <si>
    <t>XPJ-HF Dca 3G1,5mm² kaabel halogeenivaba R100M</t>
  </si>
  <si>
    <t>XPJ-HF Dca 3G2,5mm² kaabel halogeenivaba R100M</t>
  </si>
  <si>
    <t>Veksellüliti+klahv alpivalge BASIC55</t>
  </si>
  <si>
    <t>Gr.lüliti (5)klahviga alpivalge BASIC55</t>
  </si>
  <si>
    <t>Pistikupesa 1-ne,maand-ga alpivalge BASIC55</t>
  </si>
  <si>
    <t>Raam 1-ne alpivalge 2511-94  BASIC55</t>
  </si>
  <si>
    <t>Raam 2-ne alpivalge 2512-94  BASIC55</t>
  </si>
  <si>
    <t>839.54300 Kaabliside 290/4,8 - 100tk MUST SCAME</t>
  </si>
  <si>
    <t>839.57370 Kaabliside 365/7,6 - 100tk MUST SCAME</t>
  </si>
  <si>
    <t>isoleer teip, 19 mm x 33 m, must TESA</t>
  </si>
  <si>
    <t>isoleer teip, 19 mm x 33 m, kollane TESA</t>
  </si>
  <si>
    <t>isoleer teip, 19 mm x 33 m, punane TESA</t>
  </si>
  <si>
    <t>isoleer teip, 19 mm x 33 m, sinine TESA</t>
  </si>
  <si>
    <t>isoleer teip, 19 mm x 33 m, roheline TESA</t>
  </si>
  <si>
    <t>Varta industrial AA LR6 patarei alkaline</t>
  </si>
  <si>
    <t>Varta industrial AAA LR03 patarei alkaline</t>
  </si>
  <si>
    <t>Varta Lithium 6103 AAA/FR03 patarei</t>
  </si>
  <si>
    <t>Varta Lithium 6106 AA/FR6 patarei</t>
  </si>
  <si>
    <t>CorePro LEDtube 1200mm HO 18W 840 T8 2000lm 50kh led toru Philips</t>
  </si>
  <si>
    <t>www.effex.ee</t>
  </si>
  <si>
    <t>1. Tallinn, Ehitajate tee 108</t>
  </si>
  <si>
    <t>2. Pärnu, Riia mnt 29</t>
  </si>
  <si>
    <t>3. Jõhvi. Vahe 3</t>
  </si>
  <si>
    <t>4. Tartu, Rebase 3</t>
  </si>
  <si>
    <t>5. Võru, Allika 1</t>
  </si>
  <si>
    <t>839.57450  kaabliside 7,5x450mm 100tk BLACK SCAME</t>
  </si>
  <si>
    <t xml:space="preserve">Toote 1 tk hind km-ta koos allahindlusega** - see hind fikseeritakse raamlepingus kauba maksimaalse ühikuhinnana minimaalselt 1 aastaks. Pakkuja arvestama, et kauba tellimisel, mille maksumus on vähemalt 500 eurot käibemaksuga, on transport ja mahalaadimine ostja poolt määratud asukohta (sh vajadusel konkreetsesse ruumi) ostjale ilma täiendava tasuta ehk müüja kulul. </t>
  </si>
  <si>
    <t>E14 sokliga valgusallikas LED min 806 LM 
(sh hind peab kehtima nii sooja kui ka külma valguse puhul ja väiksema valgusvooga E14 sokliga LED valgusallika hind ei või olla kõrgem kui pakutava toote hind)</t>
  </si>
  <si>
    <t>E27 sokliga valgusallikas LED min 1055 LM soe ja külm valgus
(sh hind peab kehtima nii sooja kui ka külma valguse puhul ja väiksema valgusvooga E27 sokliga LED valgusallika hind ei või olla kõrgem kui pakutava toote hind)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</si>
</sst>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charset val="186"/>
      <scheme val="minor"/>
    </font>
    <font>
      <b/>
      <sz val="11"/>
      <color theme="1"/>
      <name val="Calibri"/>
      <family val="2"/>
      <charset val="186"/>
      <scheme val="minor"/>
    </font>
    <font>
      <sz val="11"/>
      <name val="Calibri"/>
      <family val="2"/>
      <charset val="186"/>
      <scheme val="minor"/>
    </font>
    <font>
      <sz val="11"/>
      <color rgb="FFFF0000"/>
      <name val="Calibri"/>
      <family val="2"/>
      <charset val="186"/>
      <scheme val="minor"/>
    </font>
    <font>
      <u/>
      <sz val="11"/>
      <color theme="10"/>
      <name val="Calibri"/>
      <family val="2"/>
      <charset val="186"/>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45">
    <xf numFmtId="0" fontId="0" fillId="0" borderId="0" xfId="0"/>
    <xf numFmtId="0" fontId="1" fillId="0" borderId="0" xfId="0" applyFont="1" applyAlignment="1"/>
    <xf numFmtId="0" fontId="0" fillId="0" borderId="0" xfId="0" applyFont="1" applyAlignment="1">
      <alignment wrapText="1"/>
    </xf>
    <xf numFmtId="0" fontId="0" fillId="0" borderId="0" xfId="0" applyFont="1"/>
    <xf numFmtId="3" fontId="0" fillId="0" borderId="0" xfId="0" applyNumberFormat="1" applyFont="1"/>
    <xf numFmtId="4" fontId="0" fillId="0" borderId="0" xfId="0" applyNumberFormat="1" applyFont="1"/>
    <xf numFmtId="0" fontId="0" fillId="0" borderId="0" xfId="0" applyFont="1" applyAlignment="1"/>
    <xf numFmtId="0" fontId="1" fillId="0" borderId="1" xfId="0" applyFont="1" applyFill="1" applyBorder="1"/>
    <xf numFmtId="0" fontId="1" fillId="0" borderId="1" xfId="0" applyFont="1" applyFill="1" applyBorder="1" applyAlignment="1">
      <alignment wrapText="1"/>
    </xf>
    <xf numFmtId="3" fontId="1" fillId="0" borderId="1" xfId="0" applyNumberFormat="1" applyFont="1" applyFill="1" applyBorder="1" applyAlignment="1">
      <alignment wrapText="1"/>
    </xf>
    <xf numFmtId="4" fontId="1" fillId="0" borderId="1" xfId="0" applyNumberFormat="1" applyFont="1" applyFill="1" applyBorder="1" applyAlignment="1">
      <alignment wrapText="1"/>
    </xf>
    <xf numFmtId="0" fontId="0" fillId="0" borderId="0" xfId="0" applyFont="1" applyFill="1"/>
    <xf numFmtId="0" fontId="0" fillId="0" borderId="1" xfId="0" applyFont="1" applyFill="1" applyBorder="1"/>
    <xf numFmtId="0" fontId="0" fillId="0" borderId="1" xfId="0" applyFont="1" applyFill="1" applyBorder="1" applyAlignment="1">
      <alignment wrapText="1"/>
    </xf>
    <xf numFmtId="3" fontId="0" fillId="0" borderId="1" xfId="0" applyNumberFormat="1" applyFont="1" applyFill="1" applyBorder="1"/>
    <xf numFmtId="4" fontId="0" fillId="0" borderId="1" xfId="0" applyNumberFormat="1" applyFont="1" applyFill="1" applyBorder="1"/>
    <xf numFmtId="0" fontId="2" fillId="0" borderId="1" xfId="0" applyFont="1" applyFill="1" applyBorder="1" applyAlignment="1">
      <alignment wrapText="1"/>
    </xf>
    <xf numFmtId="3" fontId="2" fillId="0" borderId="1" xfId="0" applyNumberFormat="1" applyFont="1" applyFill="1" applyBorder="1"/>
    <xf numFmtId="0" fontId="0" fillId="0" borderId="0" xfId="0" applyFont="1" applyFill="1" applyBorder="1"/>
    <xf numFmtId="0" fontId="1" fillId="0" borderId="0" xfId="0" applyFont="1" applyFill="1" applyBorder="1" applyAlignment="1">
      <alignment wrapText="1"/>
    </xf>
    <xf numFmtId="3" fontId="0" fillId="0" borderId="0" xfId="0" applyNumberFormat="1" applyFont="1" applyFill="1" applyBorder="1"/>
    <xf numFmtId="4" fontId="1" fillId="0" borderId="1" xfId="0" applyNumberFormat="1" applyFont="1" applyFill="1" applyBorder="1"/>
    <xf numFmtId="3" fontId="1" fillId="2" borderId="1" xfId="0" applyNumberFormat="1" applyFont="1" applyFill="1" applyBorder="1"/>
    <xf numFmtId="0" fontId="1" fillId="0" borderId="0" xfId="0" applyFont="1" applyFill="1"/>
    <xf numFmtId="0" fontId="1" fillId="0" borderId="0" xfId="0" applyFont="1" applyAlignment="1">
      <alignment wrapText="1"/>
    </xf>
    <xf numFmtId="0" fontId="1" fillId="0" borderId="0" xfId="0" applyFont="1"/>
    <xf numFmtId="4" fontId="1" fillId="3" borderId="1" xfId="0" applyNumberFormat="1" applyFont="1" applyFill="1" applyBorder="1"/>
    <xf numFmtId="0" fontId="0" fillId="2" borderId="1" xfId="0" applyFill="1" applyBorder="1"/>
    <xf numFmtId="0" fontId="0" fillId="0" borderId="0" xfId="0" applyFont="1" applyAlignment="1">
      <alignment wrapText="1"/>
    </xf>
    <xf numFmtId="4" fontId="0" fillId="2" borderId="1" xfId="0" applyNumberFormat="1" applyFont="1" applyFill="1" applyBorder="1"/>
    <xf numFmtId="0" fontId="0" fillId="4" borderId="1" xfId="0" applyFont="1" applyFill="1" applyBorder="1"/>
    <xf numFmtId="0" fontId="0" fillId="4" borderId="1" xfId="0" applyFont="1" applyFill="1" applyBorder="1" applyAlignment="1">
      <alignment wrapText="1"/>
    </xf>
    <xf numFmtId="0" fontId="0" fillId="4" borderId="1" xfId="0" applyFont="1" applyFill="1" applyBorder="1" applyAlignment="1">
      <alignment horizontal="right"/>
    </xf>
    <xf numFmtId="4" fontId="0" fillId="4" borderId="1" xfId="0" applyNumberFormat="1" applyFont="1" applyFill="1" applyBorder="1" applyAlignment="1">
      <alignment horizontal="right"/>
    </xf>
    <xf numFmtId="0" fontId="3" fillId="0" borderId="0" xfId="0" applyFont="1" applyBorder="1" applyAlignment="1">
      <alignment wrapText="1"/>
    </xf>
    <xf numFmtId="0" fontId="0" fillId="0" borderId="0" xfId="0" applyFont="1" applyBorder="1"/>
    <xf numFmtId="0" fontId="2" fillId="0" borderId="0" xfId="0" applyFont="1"/>
    <xf numFmtId="0" fontId="4" fillId="2" borderId="1" xfId="1" applyFill="1" applyBorder="1" applyAlignment="1">
      <alignment wrapText="1"/>
    </xf>
    <xf numFmtId="0" fontId="0" fillId="0" borderId="0" xfId="0" applyFont="1" applyAlignment="1">
      <alignment wrapText="1"/>
    </xf>
    <xf numFmtId="0" fontId="0" fillId="0" borderId="0" xfId="0" applyAlignment="1">
      <alignment wrapText="1"/>
    </xf>
    <xf numFmtId="0" fontId="2" fillId="0" borderId="0" xfId="0" applyFont="1" applyAlignment="1">
      <alignment wrapText="1"/>
    </xf>
    <xf numFmtId="0" fontId="0" fillId="2" borderId="1" xfId="0" applyFont="1" applyFill="1" applyBorder="1" applyAlignment="1">
      <alignment wrapText="1"/>
    </xf>
    <xf numFmtId="0" fontId="2" fillId="0" borderId="2" xfId="0" applyFont="1" applyBorder="1" applyAlignment="1">
      <alignment wrapText="1"/>
    </xf>
    <xf numFmtId="0" fontId="2" fillId="0" borderId="2" xfId="0" applyFont="1" applyBorder="1" applyAlignment="1">
      <alignment wrapText="1"/>
    </xf>
    <xf numFmtId="0" fontId="2" fillId="2" borderId="1" xfId="0" applyFont="1" applyFill="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476249</xdr:colOff>
      <xdr:row>0</xdr:row>
      <xdr:rowOff>57150</xdr:rowOff>
    </xdr:from>
    <xdr:to>
      <xdr:col>7</xdr:col>
      <xdr:colOff>424022</xdr:colOff>
      <xdr:row>3</xdr:row>
      <xdr:rowOff>104775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8762999" y="57150"/>
          <a:ext cx="3052923" cy="6191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Calibri" panose="020F0502020204030204"/>
              <a:ea typeface="+mn-ea"/>
              <a:cs typeface="+mn-cs"/>
            </a:rPr>
            <a:t>Lisa 2</a:t>
          </a: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mn-cs"/>
            </a:rPr>
            <a:t>Raamlepingu „Ehituspoe kaupade ostmine” </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mn-cs"/>
            </a:rPr>
            <a:t>(viitenumber 284234) juurde</a:t>
          </a:r>
          <a:endParaRPr kumimoji="0" lang="et-EE" sz="1800" b="0" i="0" u="none" strike="noStrike" kern="0" cap="none" spc="0" normalizeH="0" baseline="0" noProof="0">
            <a:ln>
              <a:noFill/>
            </a:ln>
            <a:solidFill>
              <a:sysClr val="windowText" lastClr="000000"/>
            </a:solidFill>
            <a:effectLst/>
            <a:uLnTx/>
            <a:uFillTx/>
          </a:endParaRPr>
        </a:p>
        <a:p>
          <a:pPr marL="0" marR="0" lvl="0" indent="0" algn="r"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ffex.e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57"/>
  <sheetViews>
    <sheetView tabSelected="1" view="pageLayout" zoomScaleNormal="100" workbookViewId="0">
      <selection activeCell="C15" sqref="C15:C38"/>
    </sheetView>
  </sheetViews>
  <sheetFormatPr defaultColWidth="8.7109375" defaultRowHeight="15" x14ac:dyDescent="0.25"/>
  <cols>
    <col min="1" max="1" width="4.28515625" style="3" bestFit="1" customWidth="1"/>
    <col min="2" max="2" width="56.7109375" style="2" customWidth="1"/>
    <col min="3" max="3" width="57.5703125" style="3" customWidth="1"/>
    <col min="4" max="4" width="9.85546875" style="4" customWidth="1"/>
    <col min="5" max="5" width="9.7109375" style="3" bestFit="1" customWidth="1"/>
    <col min="6" max="6" width="13.5703125" style="11" customWidth="1"/>
    <col min="7" max="7" width="10.28515625" style="5" customWidth="1"/>
    <col min="8" max="16384" width="8.7109375" style="3"/>
  </cols>
  <sheetData>
    <row r="4" spans="1:7" ht="14.45" x14ac:dyDescent="0.35">
      <c r="A4" s="1" t="s">
        <v>5</v>
      </c>
    </row>
    <row r="5" spans="1:7" ht="14.45" x14ac:dyDescent="0.35">
      <c r="A5" s="6"/>
    </row>
    <row r="6" spans="1:7" x14ac:dyDescent="0.25">
      <c r="A6" s="6" t="s">
        <v>0</v>
      </c>
    </row>
    <row r="7" spans="1:7" x14ac:dyDescent="0.25">
      <c r="A7" s="38" t="s">
        <v>9</v>
      </c>
      <c r="B7" s="39"/>
      <c r="C7" s="39"/>
      <c r="D7" s="39"/>
      <c r="E7" s="39"/>
      <c r="F7" s="39"/>
      <c r="G7" s="39"/>
    </row>
    <row r="8" spans="1:7" x14ac:dyDescent="0.25">
      <c r="A8" s="39"/>
      <c r="B8" s="39"/>
      <c r="C8" s="39"/>
      <c r="D8" s="39"/>
      <c r="E8" s="39"/>
      <c r="F8" s="39"/>
      <c r="G8" s="39"/>
    </row>
    <row r="9" spans="1:7" ht="14.45" x14ac:dyDescent="0.35">
      <c r="A9" s="6" t="s">
        <v>2</v>
      </c>
    </row>
    <row r="10" spans="1:7" x14ac:dyDescent="0.25">
      <c r="A10" s="3" t="s">
        <v>39</v>
      </c>
    </row>
    <row r="11" spans="1:7" x14ac:dyDescent="0.25">
      <c r="A11" s="40" t="s">
        <v>73</v>
      </c>
      <c r="B11" s="40"/>
      <c r="C11" s="40"/>
      <c r="D11" s="40"/>
      <c r="E11" s="40"/>
      <c r="F11" s="40"/>
      <c r="G11" s="40"/>
    </row>
    <row r="12" spans="1:7" x14ac:dyDescent="0.25">
      <c r="A12" s="40"/>
      <c r="B12" s="40"/>
      <c r="C12" s="40"/>
      <c r="D12" s="40"/>
      <c r="E12" s="40"/>
      <c r="F12" s="40"/>
      <c r="G12" s="40"/>
    </row>
    <row r="13" spans="1:7" ht="14.45" x14ac:dyDescent="0.35">
      <c r="A13" s="36" t="s">
        <v>43</v>
      </c>
      <c r="B13" s="28"/>
    </row>
    <row r="14" spans="1:7" s="11" customFormat="1" ht="60" x14ac:dyDescent="0.25">
      <c r="A14" s="7" t="s">
        <v>1</v>
      </c>
      <c r="B14" s="8" t="s">
        <v>35</v>
      </c>
      <c r="C14" s="8" t="s">
        <v>36</v>
      </c>
      <c r="D14" s="9" t="s">
        <v>34</v>
      </c>
      <c r="E14" s="10" t="s">
        <v>38</v>
      </c>
      <c r="F14" s="10" t="s">
        <v>37</v>
      </c>
      <c r="G14" s="10" t="s">
        <v>6</v>
      </c>
    </row>
    <row r="15" spans="1:7" s="11" customFormat="1" ht="30" x14ac:dyDescent="0.25">
      <c r="A15" s="12">
        <v>1</v>
      </c>
      <c r="B15" s="16" t="s">
        <v>32</v>
      </c>
      <c r="C15" s="41" t="s">
        <v>65</v>
      </c>
      <c r="D15" s="14">
        <v>1000</v>
      </c>
      <c r="E15" s="29">
        <v>6</v>
      </c>
      <c r="F15" s="15">
        <f>E15-E15*$G$40/100</f>
        <v>4.5</v>
      </c>
      <c r="G15" s="15">
        <f>D15*E15</f>
        <v>6000</v>
      </c>
    </row>
    <row r="16" spans="1:7" s="11" customFormat="1" ht="60" x14ac:dyDescent="0.25">
      <c r="A16" s="12">
        <v>2</v>
      </c>
      <c r="B16" s="16" t="s">
        <v>74</v>
      </c>
      <c r="C16" s="41" t="s">
        <v>45</v>
      </c>
      <c r="D16" s="14">
        <v>200</v>
      </c>
      <c r="E16" s="29">
        <v>4</v>
      </c>
      <c r="F16" s="15">
        <f t="shared" ref="F16:F38" si="0">E16-E16*$G$40/100</f>
        <v>3</v>
      </c>
      <c r="G16" s="15">
        <f>D16*E16</f>
        <v>800</v>
      </c>
    </row>
    <row r="17" spans="1:7" s="11" customFormat="1" ht="60" x14ac:dyDescent="0.25">
      <c r="A17" s="12">
        <v>3</v>
      </c>
      <c r="B17" s="16" t="s">
        <v>75</v>
      </c>
      <c r="C17" s="44" t="s">
        <v>46</v>
      </c>
      <c r="D17" s="17">
        <v>2000</v>
      </c>
      <c r="E17" s="29">
        <v>4</v>
      </c>
      <c r="F17" s="15">
        <f t="shared" si="0"/>
        <v>3</v>
      </c>
      <c r="G17" s="15">
        <f>D17*E17</f>
        <v>8000</v>
      </c>
    </row>
    <row r="18" spans="1:7" s="11" customFormat="1" x14ac:dyDescent="0.25">
      <c r="A18" s="12">
        <v>4</v>
      </c>
      <c r="B18" s="13" t="s">
        <v>24</v>
      </c>
      <c r="C18" s="41" t="s">
        <v>47</v>
      </c>
      <c r="D18" s="14">
        <v>100</v>
      </c>
      <c r="E18" s="29">
        <v>1.155</v>
      </c>
      <c r="F18" s="15">
        <f t="shared" si="0"/>
        <v>0.86624999999999996</v>
      </c>
      <c r="G18" s="15">
        <f t="shared" ref="G18" si="1">D18*E18</f>
        <v>115.5</v>
      </c>
    </row>
    <row r="19" spans="1:7" s="11" customFormat="1" x14ac:dyDescent="0.25">
      <c r="A19" s="12">
        <v>5</v>
      </c>
      <c r="B19" s="13" t="s">
        <v>25</v>
      </c>
      <c r="C19" s="41" t="s">
        <v>48</v>
      </c>
      <c r="D19" s="14">
        <v>100</v>
      </c>
      <c r="E19" s="29">
        <v>1.754</v>
      </c>
      <c r="F19" s="15">
        <f t="shared" si="0"/>
        <v>1.3155000000000001</v>
      </c>
      <c r="G19" s="15">
        <f>D19*E19</f>
        <v>175.4</v>
      </c>
    </row>
    <row r="20" spans="1:7" s="11" customFormat="1" x14ac:dyDescent="0.25">
      <c r="A20" s="30"/>
      <c r="B20" s="31" t="s">
        <v>31</v>
      </c>
      <c r="C20" s="31" t="s">
        <v>33</v>
      </c>
      <c r="D20" s="32" t="s">
        <v>33</v>
      </c>
      <c r="E20" s="33" t="s">
        <v>33</v>
      </c>
      <c r="F20" s="33" t="s">
        <v>33</v>
      </c>
      <c r="G20" s="33" t="s">
        <v>33</v>
      </c>
    </row>
    <row r="21" spans="1:7" s="11" customFormat="1" x14ac:dyDescent="0.25">
      <c r="A21" s="12">
        <v>6</v>
      </c>
      <c r="B21" s="13" t="s">
        <v>26</v>
      </c>
      <c r="C21" s="41" t="s">
        <v>49</v>
      </c>
      <c r="D21" s="14">
        <v>200</v>
      </c>
      <c r="E21" s="29">
        <v>4.0979999999999999</v>
      </c>
      <c r="F21" s="15">
        <f t="shared" si="0"/>
        <v>3.0735000000000001</v>
      </c>
      <c r="G21" s="15">
        <f t="shared" ref="G21:G38" si="2">D21*E21</f>
        <v>819.6</v>
      </c>
    </row>
    <row r="22" spans="1:7" s="11" customFormat="1" x14ac:dyDescent="0.25">
      <c r="A22" s="12">
        <v>7</v>
      </c>
      <c r="B22" s="13" t="s">
        <v>27</v>
      </c>
      <c r="C22" s="41" t="s">
        <v>50</v>
      </c>
      <c r="D22" s="14">
        <v>200</v>
      </c>
      <c r="E22" s="29">
        <v>5.5</v>
      </c>
      <c r="F22" s="15">
        <f t="shared" si="0"/>
        <v>4.125</v>
      </c>
      <c r="G22" s="15">
        <f t="shared" si="2"/>
        <v>1100</v>
      </c>
    </row>
    <row r="23" spans="1:7" s="11" customFormat="1" x14ac:dyDescent="0.25">
      <c r="A23" s="12">
        <v>8</v>
      </c>
      <c r="B23" s="13" t="s">
        <v>28</v>
      </c>
      <c r="C23" s="41" t="s">
        <v>51</v>
      </c>
      <c r="D23" s="14">
        <v>200</v>
      </c>
      <c r="E23" s="29">
        <v>2.5</v>
      </c>
      <c r="F23" s="15">
        <f t="shared" si="0"/>
        <v>1.875</v>
      </c>
      <c r="G23" s="15">
        <f t="shared" si="2"/>
        <v>500</v>
      </c>
    </row>
    <row r="24" spans="1:7" s="11" customFormat="1" x14ac:dyDescent="0.25">
      <c r="A24" s="12">
        <v>9</v>
      </c>
      <c r="B24" s="13" t="s">
        <v>29</v>
      </c>
      <c r="C24" s="41" t="s">
        <v>52</v>
      </c>
      <c r="D24" s="14">
        <v>200</v>
      </c>
      <c r="E24" s="29">
        <v>1.08</v>
      </c>
      <c r="F24" s="15">
        <f t="shared" si="0"/>
        <v>0.81</v>
      </c>
      <c r="G24" s="15">
        <f t="shared" si="2"/>
        <v>216</v>
      </c>
    </row>
    <row r="25" spans="1:7" s="11" customFormat="1" x14ac:dyDescent="0.25">
      <c r="A25" s="12">
        <v>10</v>
      </c>
      <c r="B25" s="13" t="s">
        <v>30</v>
      </c>
      <c r="C25" s="41" t="s">
        <v>53</v>
      </c>
      <c r="D25" s="14">
        <v>200</v>
      </c>
      <c r="E25" s="29">
        <v>1.72</v>
      </c>
      <c r="F25" s="15">
        <f t="shared" si="0"/>
        <v>1.29</v>
      </c>
      <c r="G25" s="15">
        <f t="shared" si="2"/>
        <v>344</v>
      </c>
    </row>
    <row r="26" spans="1:7" s="11" customFormat="1" x14ac:dyDescent="0.25">
      <c r="A26" s="12">
        <v>11</v>
      </c>
      <c r="B26" s="16" t="s">
        <v>16</v>
      </c>
      <c r="C26" s="41" t="s">
        <v>72</v>
      </c>
      <c r="D26" s="14">
        <v>1000</v>
      </c>
      <c r="E26" s="29">
        <v>22</v>
      </c>
      <c r="F26" s="15">
        <f t="shared" si="0"/>
        <v>16.5</v>
      </c>
      <c r="G26" s="15">
        <f t="shared" si="2"/>
        <v>22000</v>
      </c>
    </row>
    <row r="27" spans="1:7" s="11" customFormat="1" x14ac:dyDescent="0.25">
      <c r="A27" s="12">
        <v>12</v>
      </c>
      <c r="B27" s="16" t="s">
        <v>17</v>
      </c>
      <c r="C27" s="41" t="s">
        <v>54</v>
      </c>
      <c r="D27" s="14">
        <v>900</v>
      </c>
      <c r="E27" s="29">
        <v>5.4</v>
      </c>
      <c r="F27" s="15">
        <f t="shared" si="0"/>
        <v>4.0500000000000007</v>
      </c>
      <c r="G27" s="15">
        <f t="shared" si="2"/>
        <v>4860</v>
      </c>
    </row>
    <row r="28" spans="1:7" s="11" customFormat="1" x14ac:dyDescent="0.25">
      <c r="A28" s="12">
        <v>13</v>
      </c>
      <c r="B28" s="16" t="s">
        <v>18</v>
      </c>
      <c r="C28" s="41" t="s">
        <v>55</v>
      </c>
      <c r="D28" s="14">
        <v>150</v>
      </c>
      <c r="E28" s="29">
        <v>16</v>
      </c>
      <c r="F28" s="15">
        <f t="shared" si="0"/>
        <v>12</v>
      </c>
      <c r="G28" s="15">
        <f t="shared" si="2"/>
        <v>2400</v>
      </c>
    </row>
    <row r="29" spans="1:7" s="11" customFormat="1" x14ac:dyDescent="0.25">
      <c r="A29" s="12">
        <v>14</v>
      </c>
      <c r="B29" s="16" t="s">
        <v>4</v>
      </c>
      <c r="C29" s="44" t="s">
        <v>56</v>
      </c>
      <c r="D29" s="14">
        <v>1300</v>
      </c>
      <c r="E29" s="29">
        <v>4.5</v>
      </c>
      <c r="F29" s="15">
        <f t="shared" si="0"/>
        <v>3.375</v>
      </c>
      <c r="G29" s="15">
        <f t="shared" si="2"/>
        <v>5850</v>
      </c>
    </row>
    <row r="30" spans="1:7" s="11" customFormat="1" x14ac:dyDescent="0.25">
      <c r="A30" s="12">
        <v>15</v>
      </c>
      <c r="B30" s="16" t="s">
        <v>12</v>
      </c>
      <c r="C30" s="41" t="s">
        <v>57</v>
      </c>
      <c r="D30" s="17">
        <v>300</v>
      </c>
      <c r="E30" s="29">
        <v>4.5</v>
      </c>
      <c r="F30" s="15">
        <f t="shared" si="0"/>
        <v>3.375</v>
      </c>
      <c r="G30" s="15">
        <f t="shared" si="2"/>
        <v>1350</v>
      </c>
    </row>
    <row r="31" spans="1:7" s="11" customFormat="1" x14ac:dyDescent="0.25">
      <c r="A31" s="12">
        <v>16</v>
      </c>
      <c r="B31" s="16" t="s">
        <v>13</v>
      </c>
      <c r="C31" s="44" t="s">
        <v>58</v>
      </c>
      <c r="D31" s="17">
        <v>300</v>
      </c>
      <c r="E31" s="29">
        <v>4.5</v>
      </c>
      <c r="F31" s="15">
        <f t="shared" si="0"/>
        <v>3.375</v>
      </c>
      <c r="G31" s="15">
        <f t="shared" si="2"/>
        <v>1350</v>
      </c>
    </row>
    <row r="32" spans="1:7" s="11" customFormat="1" x14ac:dyDescent="0.25">
      <c r="A32" s="12">
        <v>17</v>
      </c>
      <c r="B32" s="16" t="s">
        <v>14</v>
      </c>
      <c r="C32" s="41" t="s">
        <v>59</v>
      </c>
      <c r="D32" s="17">
        <v>300</v>
      </c>
      <c r="E32" s="29">
        <v>4.5</v>
      </c>
      <c r="F32" s="15">
        <f t="shared" si="0"/>
        <v>3.375</v>
      </c>
      <c r="G32" s="15">
        <f t="shared" si="2"/>
        <v>1350</v>
      </c>
    </row>
    <row r="33" spans="1:8" s="11" customFormat="1" x14ac:dyDescent="0.25">
      <c r="A33" s="12">
        <v>18</v>
      </c>
      <c r="B33" s="16" t="s">
        <v>15</v>
      </c>
      <c r="C33" s="44" t="s">
        <v>60</v>
      </c>
      <c r="D33" s="17">
        <v>300</v>
      </c>
      <c r="E33" s="29">
        <v>4.5</v>
      </c>
      <c r="F33" s="15">
        <f t="shared" si="0"/>
        <v>3.375</v>
      </c>
      <c r="G33" s="15">
        <f t="shared" si="2"/>
        <v>1350</v>
      </c>
    </row>
    <row r="34" spans="1:8" s="11" customFormat="1" x14ac:dyDescent="0.25">
      <c r="A34" s="12">
        <v>19</v>
      </c>
      <c r="B34" s="13" t="s">
        <v>23</v>
      </c>
      <c r="C34" s="41" t="s">
        <v>23</v>
      </c>
      <c r="D34" s="14">
        <v>500</v>
      </c>
      <c r="E34" s="29">
        <v>13</v>
      </c>
      <c r="F34" s="15">
        <f t="shared" si="0"/>
        <v>9.75</v>
      </c>
      <c r="G34" s="15">
        <f t="shared" si="2"/>
        <v>6500</v>
      </c>
    </row>
    <row r="35" spans="1:8" s="11" customFormat="1" ht="14.45" customHeight="1" x14ac:dyDescent="0.25">
      <c r="A35" s="12">
        <v>20</v>
      </c>
      <c r="B35" s="13" t="s">
        <v>19</v>
      </c>
      <c r="C35" s="41" t="s">
        <v>61</v>
      </c>
      <c r="D35" s="14">
        <v>50000</v>
      </c>
      <c r="E35" s="29">
        <v>0.5</v>
      </c>
      <c r="F35" s="15">
        <f t="shared" si="0"/>
        <v>0.375</v>
      </c>
      <c r="G35" s="15">
        <f t="shared" si="2"/>
        <v>25000</v>
      </c>
    </row>
    <row r="36" spans="1:8" s="11" customFormat="1" x14ac:dyDescent="0.25">
      <c r="A36" s="12">
        <v>21</v>
      </c>
      <c r="B36" s="13" t="s">
        <v>20</v>
      </c>
      <c r="C36" s="41" t="s">
        <v>62</v>
      </c>
      <c r="D36" s="14">
        <v>30000</v>
      </c>
      <c r="E36" s="29">
        <v>0.5</v>
      </c>
      <c r="F36" s="15">
        <f t="shared" si="0"/>
        <v>0.375</v>
      </c>
      <c r="G36" s="15">
        <f t="shared" si="2"/>
        <v>15000</v>
      </c>
    </row>
    <row r="37" spans="1:8" s="11" customFormat="1" x14ac:dyDescent="0.25">
      <c r="A37" s="12">
        <v>22</v>
      </c>
      <c r="B37" s="16" t="s">
        <v>21</v>
      </c>
      <c r="C37" s="44" t="s">
        <v>64</v>
      </c>
      <c r="D37" s="17">
        <v>5000</v>
      </c>
      <c r="E37" s="29">
        <v>2.08</v>
      </c>
      <c r="F37" s="15">
        <f t="shared" si="0"/>
        <v>1.56</v>
      </c>
      <c r="G37" s="15">
        <f t="shared" si="2"/>
        <v>10400</v>
      </c>
    </row>
    <row r="38" spans="1:8" s="11" customFormat="1" ht="14.45" customHeight="1" x14ac:dyDescent="0.25">
      <c r="A38" s="12">
        <v>23</v>
      </c>
      <c r="B38" s="16" t="s">
        <v>22</v>
      </c>
      <c r="C38" s="44" t="s">
        <v>63</v>
      </c>
      <c r="D38" s="17">
        <v>5000</v>
      </c>
      <c r="E38" s="29">
        <v>2.08</v>
      </c>
      <c r="F38" s="15">
        <f t="shared" si="0"/>
        <v>1.56</v>
      </c>
      <c r="G38" s="15">
        <f t="shared" si="2"/>
        <v>10400</v>
      </c>
    </row>
    <row r="39" spans="1:8" s="11" customFormat="1" x14ac:dyDescent="0.25">
      <c r="A39" s="18"/>
      <c r="B39" s="19" t="s">
        <v>7</v>
      </c>
      <c r="C39" s="18"/>
      <c r="D39" s="20"/>
      <c r="E39" s="18"/>
      <c r="F39" s="18"/>
      <c r="G39" s="21">
        <f>SUM(G15:G38)</f>
        <v>125880.5</v>
      </c>
    </row>
    <row r="40" spans="1:8" s="11" customFormat="1" ht="45" x14ac:dyDescent="0.25">
      <c r="A40" s="18"/>
      <c r="B40" s="19" t="s">
        <v>44</v>
      </c>
      <c r="C40" s="18"/>
      <c r="D40" s="20"/>
      <c r="E40" s="18"/>
      <c r="F40" s="18"/>
      <c r="G40" s="22">
        <v>25</v>
      </c>
      <c r="H40" s="23" t="s">
        <v>3</v>
      </c>
    </row>
    <row r="41" spans="1:8" x14ac:dyDescent="0.25">
      <c r="B41" s="24" t="s">
        <v>8</v>
      </c>
      <c r="C41" s="25"/>
      <c r="G41" s="26">
        <f>G39-G39*G40/100</f>
        <v>94410.375</v>
      </c>
      <c r="H41" s="25"/>
    </row>
    <row r="42" spans="1:8" x14ac:dyDescent="0.25">
      <c r="B42" s="25" t="s">
        <v>11</v>
      </c>
    </row>
    <row r="43" spans="1:8" x14ac:dyDescent="0.25">
      <c r="B43" s="27" t="s">
        <v>67</v>
      </c>
      <c r="C43" s="42" t="s">
        <v>42</v>
      </c>
    </row>
    <row r="44" spans="1:8" x14ac:dyDescent="0.25">
      <c r="B44" s="27" t="s">
        <v>68</v>
      </c>
      <c r="C44" s="42"/>
    </row>
    <row r="45" spans="1:8" x14ac:dyDescent="0.25">
      <c r="B45" s="27" t="s">
        <v>69</v>
      </c>
      <c r="C45" s="42"/>
    </row>
    <row r="46" spans="1:8" x14ac:dyDescent="0.25">
      <c r="B46" s="27" t="s">
        <v>70</v>
      </c>
      <c r="C46" s="42"/>
    </row>
    <row r="47" spans="1:8" x14ac:dyDescent="0.25">
      <c r="B47" s="27" t="s">
        <v>71</v>
      </c>
      <c r="C47" s="42"/>
    </row>
    <row r="48" spans="1:8" x14ac:dyDescent="0.25">
      <c r="B48" s="27" t="s">
        <v>10</v>
      </c>
      <c r="C48" s="42"/>
    </row>
    <row r="49" spans="2:3" x14ac:dyDescent="0.25">
      <c r="C49" s="36"/>
    </row>
    <row r="50" spans="2:3" x14ac:dyDescent="0.25">
      <c r="B50" s="24" t="s">
        <v>40</v>
      </c>
      <c r="C50" s="36"/>
    </row>
    <row r="51" spans="2:3" ht="45" customHeight="1" x14ac:dyDescent="0.25">
      <c r="B51" s="37" t="s">
        <v>66</v>
      </c>
      <c r="C51" s="43" t="s">
        <v>41</v>
      </c>
    </row>
    <row r="52" spans="2:3" x14ac:dyDescent="0.25">
      <c r="C52" s="34"/>
    </row>
    <row r="53" spans="2:3" x14ac:dyDescent="0.25">
      <c r="C53" s="34"/>
    </row>
    <row r="54" spans="2:3" x14ac:dyDescent="0.25">
      <c r="C54" s="34"/>
    </row>
    <row r="55" spans="2:3" x14ac:dyDescent="0.25">
      <c r="C55" s="34"/>
    </row>
    <row r="56" spans="2:3" x14ac:dyDescent="0.25">
      <c r="C56" s="34"/>
    </row>
    <row r="57" spans="2:3" x14ac:dyDescent="0.25">
      <c r="C57" s="35"/>
    </row>
  </sheetData>
  <mergeCells count="3">
    <mergeCell ref="A7:G8"/>
    <mergeCell ref="C43:C48"/>
    <mergeCell ref="A11:G12"/>
  </mergeCells>
  <hyperlinks>
    <hyperlink ref="B51" r:id="rId1"/>
  </hyperlinks>
  <pageMargins left="0.7" right="0.7" top="0.75" bottom="0.75" header="0.3" footer="0.3"/>
  <pageSetup paperSize="9" scale="75" orientation="landscape" r:id="rId2"/>
  <headerFooter>
    <oddFooter>&amp;C&amp;9&amp;P/&amp;N</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425d17cfa9ec4f94bf36304dd6e0feb5">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122a1db06e202490f94568b697788605"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09B165-309C-43D9-8C51-555DF218033C}">
  <ds:schemaRefs>
    <ds:schemaRef ds:uri="dc4eddb5-893d-46fb-9a13-cb0b8602c7d4"/>
    <ds:schemaRef ds:uri="http://purl.org/dc/dcmitype/"/>
    <ds:schemaRef ds:uri="http://schemas.microsoft.com/office/infopath/2007/PartnerControls"/>
    <ds:schemaRef ds:uri="http://schemas.microsoft.com/office/2006/metadata/properties"/>
    <ds:schemaRef ds:uri="http://purl.org/dc/terms/"/>
    <ds:schemaRef ds:uri="http://schemas.microsoft.com/office/2006/documentManagement/types"/>
    <ds:schemaRef ds:uri="http://schemas.microsoft.com/sharepoint/v4"/>
    <ds:schemaRef ds:uri="http://purl.org/dc/elements/1.1/"/>
    <ds:schemaRef ds:uri="http://schemas.openxmlformats.org/package/2006/metadata/core-properties"/>
    <ds:schemaRef ds:uri="d5573a5d-10e4-4724-a6b0-f07fd5e60675"/>
    <ds:schemaRef ds:uri="http://www.w3.org/XML/1998/namespace"/>
  </ds:schemaRefs>
</ds:datastoreItem>
</file>

<file path=customXml/itemProps2.xml><?xml version="1.0" encoding="utf-8"?>
<ds:datastoreItem xmlns:ds="http://schemas.openxmlformats.org/officeDocument/2006/customXml" ds:itemID="{001641E7-C280-480B-A2A9-800C57DCC71C}">
  <ds:schemaRefs>
    <ds:schemaRef ds:uri="http://schemas.microsoft.com/sharepoint/v3/contenttype/forms"/>
  </ds:schemaRefs>
</ds:datastoreItem>
</file>

<file path=customXml/itemProps3.xml><?xml version="1.0" encoding="utf-8"?>
<ds:datastoreItem xmlns:ds="http://schemas.openxmlformats.org/officeDocument/2006/customXml" ds:itemID="{92401226-C28A-4BD3-AA0B-6EDDD2657A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EDF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Anu Arukaev</cp:lastModifiedBy>
  <cp:lastPrinted>2024-10-04T05:29:20Z</cp:lastPrinted>
  <dcterms:created xsi:type="dcterms:W3CDTF">2020-09-11T06:14:29Z</dcterms:created>
  <dcterms:modified xsi:type="dcterms:W3CDTF">2024-11-25T16:17:37Z</dcterms:modified>
  <dc:title>Lisa 2. Pakkumuse vorm hankeosa 1 „Elektrikaubad“</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